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2D80A3C0-9DE6-46FD-B874-69618988AB32}" xr6:coauthVersionLast="45" xr6:coauthVersionMax="45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EAEPE_COG!$A$1:$I$90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23" i="1"/>
  <c r="H15" i="1"/>
  <c r="H13" i="1"/>
  <c r="G17" i="1"/>
  <c r="F17" i="1"/>
  <c r="D17" i="1"/>
  <c r="C17" i="1"/>
  <c r="E17" i="1" s="1"/>
  <c r="H17" i="1" s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61" i="1" l="1"/>
  <c r="H61" i="1" s="1"/>
  <c r="G81" i="1"/>
  <c r="F81" i="1"/>
  <c r="D81" i="1"/>
  <c r="E27" i="1"/>
  <c r="H27" i="1" s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<sst xmlns="http://schemas.openxmlformats.org/spreadsheetml/2006/main" count="94" uniqueCount="93">
  <si>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</si>
  <si>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</si>
  <si>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</si>
  <si>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</si>
  <si>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</si>
  <si>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</si>
  <si>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</si>
  <si>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</si>
  <si>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</si>
  <si>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</si>
  <si>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</si>
  <si>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</si>
  <si>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</si>
  <si>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</si>
  <si>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</si>
  <si>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</si>
  <si>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</si>
  <si>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</si>
  <si>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</si>
  <si>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</si>
  <si>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</si>
  <si>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</si>
  <si>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</si>
  <si>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</si>
  <si>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</si>
  <si>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</si>
  <si>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</si>
  <si>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</si>
  <si>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</si>
  <si>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</si>
  <si>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</si>
  <si>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</si>
  <si>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</si>
  <si>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</si>
  <si>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</si>
  <si>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</si>
  <si>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</si>
  <si>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</si>
  <si>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</si>
  <si>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</si>
  <si>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</si>
  <si>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</si>
  <si>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</si>
  <si>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</si>
  <si>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</si>
  <si>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</si>
  <si>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</si>
  <si>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</si>
  <si>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</si>
  <si>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</si>
  <si>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</si>
  <si>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</si>
  <si>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</si>
  <si>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</si>
  <si>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</si>
  <si>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</si>
  <si>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</si>
  <si>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</si>
  <si>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</si>
  <si>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</si>
  <si>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</si>
  <si>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</si>
  <si>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</si>
  <si>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</si>
  <si>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</si>
  <si>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</si>
  <si>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</si>
  <si>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</si>
  <si>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</si>
  <si>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</si>
  <si>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</si>
  <si>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</si>
  <si>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</si>
  <si>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</si>
  <si>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</si>
  <si>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</si>
  <si>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</si>
  <si>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</si>
  <si>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</si>
  <si>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</si>
  <si>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</si>
  <si>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</si>
  <si>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</si>
  <si>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</si>
  <si>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</si>
  <si>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</si>
  <si>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GUACHOCHI</t>
  </si>
  <si>
    <t>Del 01 DE ENERO DEL 2022 al 31 DE DICIEMBRE 2022</t>
  </si>
  <si>
    <t>ENF. LUIS ARMANDO HEREDIA PEREZ</t>
  </si>
  <si>
    <t>DIR. EJECUTIVO DE LA JUNTA MUNICIPAL</t>
  </si>
  <si>
    <t>DE AGUA Y SANEAMIENTO DE GUACHOCHI</t>
  </si>
  <si>
    <t>LIC. KAREN YOSCELIN BUSTILLOS RUBIO</t>
  </si>
  <si>
    <t>DIR. FINANCIERA DE LA JUNTA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</si>
</sst>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81</xdr:row>
      <xdr:rowOff>22860</xdr:rowOff>
    </xdr:from>
    <xdr:to>
      <xdr:col>8</xdr:col>
      <xdr:colOff>30480</xdr:colOff>
      <xdr:row>83</xdr:row>
      <xdr:rowOff>7620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4E0AA8F-637D-4D34-8A26-F7C6A86E335D}"/>
            </a:ext>
          </a:extLst>
        </xdr:cNvPr>
        <xdr:cNvSpPr txBox="1"/>
      </xdr:nvSpPr>
      <xdr:spPr>
        <a:xfrm>
          <a:off x="518160" y="13807440"/>
          <a:ext cx="9723120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view="pageBreakPreview" topLeftCell="A70" zoomScaleNormal="80" zoomScaleSheetLayoutView="100" workbookViewId="0">
      <selection activeCell="G87" sqref="G87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7" t="s">
        <v>86</v>
      </c>
      <c r="C2" s="28"/>
      <c r="D2" s="28"/>
      <c r="E2" s="28"/>
      <c r="F2" s="28"/>
      <c r="G2" s="28"/>
      <c r="H2" s="29"/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2.6" thickBot="1" x14ac:dyDescent="0.3">
      <c r="B5" s="33" t="s">
        <v>87</v>
      </c>
      <c r="C5" s="34"/>
      <c r="D5" s="34"/>
      <c r="E5" s="34"/>
      <c r="F5" s="34"/>
      <c r="G5" s="34"/>
      <c r="H5" s="35"/>
    </row>
    <row r="6" spans="2:9" ht="12.6" thickBot="1" x14ac:dyDescent="0.3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4.6" thickBot="1" x14ac:dyDescent="0.3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3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3047853.2199999997</v>
      </c>
      <c r="D9" s="16">
        <f>SUM(D10:D16)</f>
        <v>0</v>
      </c>
      <c r="E9" s="16">
        <f t="shared" ref="E9:E26" si="0">C9+D9</f>
        <v>3047853.2199999997</v>
      </c>
      <c r="F9" s="16">
        <f>SUM(F10:F16)</f>
        <v>3462654.75</v>
      </c>
      <c r="G9" s="16">
        <f>SUM(G10:G16)</f>
        <v>3462654.75</v>
      </c>
      <c r="H9" s="16">
        <f t="shared" ref="H9:H40" si="1">E9-F9</f>
        <v>-414801.53000000026</v>
      </c>
    </row>
    <row r="10" spans="2:9" ht="12" customHeight="1" x14ac:dyDescent="0.25">
      <c r="B10" s="11" t="s">
        <v>14</v>
      </c>
      <c r="C10" s="12">
        <v>2188692.56</v>
      </c>
      <c r="D10" s="13">
        <v>0</v>
      </c>
      <c r="E10" s="18">
        <f t="shared" si="0"/>
        <v>2188692.56</v>
      </c>
      <c r="F10" s="12">
        <v>1889239.68</v>
      </c>
      <c r="G10" s="12">
        <v>1889239.68</v>
      </c>
      <c r="H10" s="20">
        <f t="shared" si="1"/>
        <v>299452.88000000012</v>
      </c>
    </row>
    <row r="11" spans="2:9" ht="12" customHeight="1" x14ac:dyDescent="0.25">
      <c r="B11" s="11" t="s">
        <v>15</v>
      </c>
      <c r="C11" s="12">
        <v>5178.57</v>
      </c>
      <c r="D11" s="13">
        <v>0</v>
      </c>
      <c r="E11" s="18">
        <f t="shared" si="0"/>
        <v>5178.57</v>
      </c>
      <c r="F11" s="12">
        <v>171921.58</v>
      </c>
      <c r="G11" s="12">
        <v>171921.58</v>
      </c>
      <c r="H11" s="20">
        <f t="shared" si="1"/>
        <v>-166743.00999999998</v>
      </c>
    </row>
    <row r="12" spans="2:9" ht="12" customHeight="1" x14ac:dyDescent="0.25">
      <c r="B12" s="11" t="s">
        <v>16</v>
      </c>
      <c r="C12" s="12">
        <v>853982.09</v>
      </c>
      <c r="D12" s="13">
        <v>0</v>
      </c>
      <c r="E12" s="18">
        <f t="shared" si="0"/>
        <v>853982.09</v>
      </c>
      <c r="F12" s="12">
        <v>1031556.33</v>
      </c>
      <c r="G12" s="12">
        <v>1031556.33</v>
      </c>
      <c r="H12" s="20">
        <f t="shared" si="1"/>
        <v>-177574.24</v>
      </c>
    </row>
    <row r="13" spans="2:9" ht="12" customHeight="1" x14ac:dyDescent="0.25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5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369937.16</v>
      </c>
      <c r="G14" s="12">
        <v>369937.16</v>
      </c>
      <c r="H14" s="20">
        <f t="shared" si="1"/>
        <v>-369937.16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770637.16999999993</v>
      </c>
      <c r="D17" s="16">
        <f>SUM(D18:D26)</f>
        <v>0</v>
      </c>
      <c r="E17" s="16">
        <f t="shared" si="0"/>
        <v>770637.16999999993</v>
      </c>
      <c r="F17" s="16">
        <f>SUM(F18:F26)</f>
        <v>1164214.6400000001</v>
      </c>
      <c r="G17" s="16">
        <f>SUM(G18:G26)</f>
        <v>1164214.6400000001</v>
      </c>
      <c r="H17" s="16">
        <f t="shared" si="1"/>
        <v>-393577.4700000002</v>
      </c>
    </row>
    <row r="18" spans="2:8" ht="22.8" x14ac:dyDescent="0.25">
      <c r="B18" s="9" t="s">
        <v>22</v>
      </c>
      <c r="C18" s="12">
        <v>119687.79</v>
      </c>
      <c r="D18" s="13">
        <v>0</v>
      </c>
      <c r="E18" s="18">
        <f t="shared" si="0"/>
        <v>119687.79</v>
      </c>
      <c r="F18" s="12">
        <v>181559.38</v>
      </c>
      <c r="G18" s="12">
        <v>181559.38</v>
      </c>
      <c r="H18" s="20">
        <f t="shared" si="1"/>
        <v>-61871.590000000011</v>
      </c>
    </row>
    <row r="19" spans="2:8" ht="12" customHeight="1" x14ac:dyDescent="0.25">
      <c r="B19" s="9" t="s">
        <v>23</v>
      </c>
      <c r="C19" s="12">
        <v>12741.6</v>
      </c>
      <c r="D19" s="13">
        <v>0</v>
      </c>
      <c r="E19" s="18">
        <f t="shared" si="0"/>
        <v>12741.6</v>
      </c>
      <c r="F19" s="12">
        <v>11514.45</v>
      </c>
      <c r="G19" s="12">
        <v>11514.45</v>
      </c>
      <c r="H19" s="20">
        <f t="shared" si="1"/>
        <v>1227.1499999999996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/>
      <c r="G20" s="12"/>
      <c r="H20" s="20">
        <f t="shared" si="1"/>
        <v>0</v>
      </c>
    </row>
    <row r="21" spans="2:8" ht="12" customHeight="1" x14ac:dyDescent="0.25">
      <c r="B21" s="9" t="s">
        <v>25</v>
      </c>
      <c r="C21" s="12">
        <v>0</v>
      </c>
      <c r="D21" s="13">
        <v>0</v>
      </c>
      <c r="E21" s="18">
        <f t="shared" si="0"/>
        <v>0</v>
      </c>
      <c r="F21" s="12"/>
      <c r="G21" s="12"/>
      <c r="H21" s="20">
        <f t="shared" si="1"/>
        <v>0</v>
      </c>
    </row>
    <row r="22" spans="2:8" ht="12" customHeight="1" x14ac:dyDescent="0.25">
      <c r="B22" s="9" t="s">
        <v>26</v>
      </c>
      <c r="C22" s="12">
        <v>42827.93</v>
      </c>
      <c r="D22" s="13">
        <v>0</v>
      </c>
      <c r="E22" s="18">
        <f t="shared" si="0"/>
        <v>42827.93</v>
      </c>
      <c r="F22" s="12">
        <v>52390</v>
      </c>
      <c r="G22" s="12">
        <v>52390</v>
      </c>
      <c r="H22" s="20">
        <f t="shared" si="1"/>
        <v>-9562.07</v>
      </c>
    </row>
    <row r="23" spans="2:8" ht="12" customHeight="1" x14ac:dyDescent="0.25">
      <c r="B23" s="9" t="s">
        <v>27</v>
      </c>
      <c r="C23" s="12">
        <v>395970.03</v>
      </c>
      <c r="D23" s="13">
        <v>0</v>
      </c>
      <c r="E23" s="18">
        <f t="shared" si="0"/>
        <v>395970.03</v>
      </c>
      <c r="F23" s="12">
        <v>359118.97</v>
      </c>
      <c r="G23" s="12">
        <v>359118.97</v>
      </c>
      <c r="H23" s="20">
        <f t="shared" si="1"/>
        <v>36851.060000000056</v>
      </c>
    </row>
    <row r="24" spans="2:8" ht="12" customHeight="1" x14ac:dyDescent="0.25">
      <c r="B24" s="9" t="s">
        <v>28</v>
      </c>
      <c r="C24" s="12">
        <v>57200</v>
      </c>
      <c r="D24" s="13">
        <v>0</v>
      </c>
      <c r="E24" s="18">
        <f t="shared" si="0"/>
        <v>57200</v>
      </c>
      <c r="F24" s="12">
        <v>8820.1</v>
      </c>
      <c r="G24" s="12">
        <v>8820.1</v>
      </c>
      <c r="H24" s="20">
        <f t="shared" si="1"/>
        <v>48379.9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/>
      <c r="G25" s="12"/>
      <c r="H25" s="20">
        <f t="shared" si="1"/>
        <v>0</v>
      </c>
    </row>
    <row r="26" spans="2:8" ht="12" customHeight="1" x14ac:dyDescent="0.25">
      <c r="B26" s="9" t="s">
        <v>30</v>
      </c>
      <c r="C26" s="12">
        <v>142209.82</v>
      </c>
      <c r="D26" s="13">
        <v>0</v>
      </c>
      <c r="E26" s="18">
        <f t="shared" si="0"/>
        <v>142209.82</v>
      </c>
      <c r="F26" s="12">
        <v>550811.74</v>
      </c>
      <c r="G26" s="12">
        <v>550811.74</v>
      </c>
      <c r="H26" s="20">
        <f t="shared" si="1"/>
        <v>-408601.92</v>
      </c>
    </row>
    <row r="27" spans="2:8" ht="20.100000000000001" customHeight="1" x14ac:dyDescent="0.25">
      <c r="B27" s="6" t="s">
        <v>31</v>
      </c>
      <c r="C27" s="16">
        <f>SUM(C28:C36)</f>
        <v>2704079.2</v>
      </c>
      <c r="D27" s="16">
        <f>SUM(D28:D36)</f>
        <v>0</v>
      </c>
      <c r="E27" s="16">
        <f>D27+C27</f>
        <v>2704079.2</v>
      </c>
      <c r="F27" s="16">
        <f>SUM(F28:F36)</f>
        <v>2606211.0299999998</v>
      </c>
      <c r="G27" s="16">
        <f>SUM(G28:G36)</f>
        <v>2606211.0299999998</v>
      </c>
      <c r="H27" s="16">
        <f t="shared" si="1"/>
        <v>97868.170000000391</v>
      </c>
    </row>
    <row r="28" spans="2:8" x14ac:dyDescent="0.25">
      <c r="B28" s="9" t="s">
        <v>32</v>
      </c>
      <c r="C28" s="12">
        <v>1272458.55</v>
      </c>
      <c r="D28" s="13">
        <v>0</v>
      </c>
      <c r="E28" s="18">
        <f t="shared" ref="E28:E36" si="2">C28+D28</f>
        <v>1272458.55</v>
      </c>
      <c r="F28" s="12">
        <v>1244404.1299999999</v>
      </c>
      <c r="G28" s="12">
        <v>1244404.1299999999</v>
      </c>
      <c r="H28" s="20">
        <f t="shared" si="1"/>
        <v>28054.420000000158</v>
      </c>
    </row>
    <row r="29" spans="2:8" x14ac:dyDescent="0.25">
      <c r="B29" s="9" t="s">
        <v>33</v>
      </c>
      <c r="C29" s="12">
        <v>74314.91</v>
      </c>
      <c r="D29" s="13">
        <v>0</v>
      </c>
      <c r="E29" s="18">
        <f t="shared" si="2"/>
        <v>74314.91</v>
      </c>
      <c r="F29" s="12">
        <v>156469.13</v>
      </c>
      <c r="G29" s="12">
        <v>156469.13</v>
      </c>
      <c r="H29" s="20">
        <f t="shared" si="1"/>
        <v>-82154.22</v>
      </c>
    </row>
    <row r="30" spans="2:8" ht="12" customHeight="1" x14ac:dyDescent="0.25">
      <c r="B30" s="9" t="s">
        <v>34</v>
      </c>
      <c r="C30" s="12">
        <v>161451.89000000001</v>
      </c>
      <c r="D30" s="13">
        <v>0</v>
      </c>
      <c r="E30" s="18">
        <f t="shared" si="2"/>
        <v>161451.89000000001</v>
      </c>
      <c r="F30" s="12">
        <v>314023.73</v>
      </c>
      <c r="G30" s="12">
        <v>314023.73</v>
      </c>
      <c r="H30" s="20">
        <f t="shared" si="1"/>
        <v>-152571.83999999997</v>
      </c>
    </row>
    <row r="31" spans="2:8" x14ac:dyDescent="0.25">
      <c r="B31" s="9" t="s">
        <v>35</v>
      </c>
      <c r="C31" s="12">
        <v>190866.84</v>
      </c>
      <c r="D31" s="13">
        <v>0</v>
      </c>
      <c r="E31" s="18">
        <f t="shared" si="2"/>
        <v>190866.84</v>
      </c>
      <c r="F31" s="12">
        <v>46158.03</v>
      </c>
      <c r="G31" s="12">
        <v>46158.03</v>
      </c>
      <c r="H31" s="20">
        <f t="shared" si="1"/>
        <v>144708.81</v>
      </c>
    </row>
    <row r="32" spans="2:8" x14ac:dyDescent="0.25">
      <c r="B32" s="9" t="s">
        <v>36</v>
      </c>
      <c r="C32" s="12">
        <v>505467.78</v>
      </c>
      <c r="D32" s="13">
        <v>0</v>
      </c>
      <c r="E32" s="18">
        <f t="shared" si="2"/>
        <v>505467.78</v>
      </c>
      <c r="F32" s="12">
        <v>225877.27</v>
      </c>
      <c r="G32" s="12">
        <v>225877.27</v>
      </c>
      <c r="H32" s="20">
        <f t="shared" si="1"/>
        <v>279590.51</v>
      </c>
    </row>
    <row r="33" spans="2:8" x14ac:dyDescent="0.25">
      <c r="B33" s="9" t="s">
        <v>37</v>
      </c>
      <c r="C33" s="12"/>
      <c r="D33" s="13">
        <v>0</v>
      </c>
      <c r="E33" s="18">
        <f t="shared" si="2"/>
        <v>0</v>
      </c>
      <c r="F33" s="12">
        <v>6718.24</v>
      </c>
      <c r="G33" s="12">
        <v>6718.24</v>
      </c>
      <c r="H33" s="20">
        <f t="shared" si="1"/>
        <v>-6718.24</v>
      </c>
    </row>
    <row r="34" spans="2:8" x14ac:dyDescent="0.25">
      <c r="B34" s="9" t="s">
        <v>38</v>
      </c>
      <c r="C34" s="12">
        <v>117815.8</v>
      </c>
      <c r="D34" s="13">
        <v>0</v>
      </c>
      <c r="E34" s="18">
        <f t="shared" si="2"/>
        <v>117815.8</v>
      </c>
      <c r="F34" s="12">
        <v>175939.18</v>
      </c>
      <c r="G34" s="12">
        <v>175939.18</v>
      </c>
      <c r="H34" s="20">
        <f t="shared" si="1"/>
        <v>-58123.37999999999</v>
      </c>
    </row>
    <row r="35" spans="2:8" x14ac:dyDescent="0.25">
      <c r="B35" s="9" t="s">
        <v>39</v>
      </c>
      <c r="C35" s="12">
        <v>810.93</v>
      </c>
      <c r="D35" s="13">
        <v>0</v>
      </c>
      <c r="E35" s="18">
        <f t="shared" si="2"/>
        <v>810.93</v>
      </c>
      <c r="F35" s="12"/>
      <c r="G35" s="12"/>
      <c r="H35" s="20">
        <f t="shared" si="1"/>
        <v>810.93</v>
      </c>
    </row>
    <row r="36" spans="2:8" x14ac:dyDescent="0.25">
      <c r="B36" s="9" t="s">
        <v>40</v>
      </c>
      <c r="C36" s="12">
        <v>380892.5</v>
      </c>
      <c r="D36" s="13">
        <v>0</v>
      </c>
      <c r="E36" s="18">
        <f t="shared" si="2"/>
        <v>380892.5</v>
      </c>
      <c r="F36" s="12">
        <v>436621.32</v>
      </c>
      <c r="G36" s="12">
        <v>436621.32</v>
      </c>
      <c r="H36" s="20">
        <f t="shared" si="1"/>
        <v>-55728.820000000007</v>
      </c>
    </row>
    <row r="37" spans="2:8" ht="20.100000000000001" customHeight="1" x14ac:dyDescent="0.25">
      <c r="B37" s="7" t="s">
        <v>41</v>
      </c>
      <c r="C37" s="16">
        <f>SUM(C38:C46)</f>
        <v>163.80000000000001</v>
      </c>
      <c r="D37" s="16">
        <f>SUM(D38:D46)</f>
        <v>0</v>
      </c>
      <c r="E37" s="16">
        <f>C37+D37</f>
        <v>163.80000000000001</v>
      </c>
      <c r="F37" s="16">
        <f>SUM(F38:F46)</f>
        <v>790.71</v>
      </c>
      <c r="G37" s="16">
        <f>SUM(G38:G46)</f>
        <v>790.71</v>
      </c>
      <c r="H37" s="16">
        <f t="shared" si="1"/>
        <v>-626.91000000000008</v>
      </c>
    </row>
    <row r="38" spans="2:8" ht="12" customHeight="1" x14ac:dyDescent="0.25">
      <c r="B38" s="9" t="s">
        <v>42</v>
      </c>
      <c r="C38" s="12">
        <v>163.80000000000001</v>
      </c>
      <c r="D38" s="13">
        <v>0</v>
      </c>
      <c r="E38" s="18">
        <f t="shared" ref="E38:E79" si="3">C38+D38</f>
        <v>163.80000000000001</v>
      </c>
      <c r="F38" s="12">
        <v>790.71</v>
      </c>
      <c r="G38" s="12">
        <v>790.71</v>
      </c>
      <c r="H38" s="20">
        <f t="shared" si="1"/>
        <v>-626.91000000000008</v>
      </c>
    </row>
    <row r="39" spans="2:8" ht="12" customHeight="1" x14ac:dyDescent="0.2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2242698.16</v>
      </c>
      <c r="D47" s="16">
        <f>SUM(D48:D56)</f>
        <v>1966823</v>
      </c>
      <c r="E47" s="16">
        <f t="shared" si="3"/>
        <v>4209521.16</v>
      </c>
      <c r="F47" s="16">
        <f>SUM(F48:F56)</f>
        <v>1801567.01</v>
      </c>
      <c r="G47" s="16">
        <f>SUM(G48:G56)</f>
        <v>1801567.01</v>
      </c>
      <c r="H47" s="16">
        <f t="shared" si="4"/>
        <v>2407954.1500000004</v>
      </c>
    </row>
    <row r="48" spans="2:8" x14ac:dyDescent="0.25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415076.81</v>
      </c>
      <c r="G48" s="12">
        <v>415076.81</v>
      </c>
      <c r="H48" s="20">
        <f t="shared" si="4"/>
        <v>-415076.81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50000</v>
      </c>
      <c r="D53" s="13">
        <v>1966823</v>
      </c>
      <c r="E53" s="18">
        <f t="shared" si="3"/>
        <v>2016823</v>
      </c>
      <c r="F53" s="12">
        <v>1218440.4099999999</v>
      </c>
      <c r="G53" s="12">
        <v>1218440.4099999999</v>
      </c>
      <c r="H53" s="20">
        <f t="shared" si="4"/>
        <v>798382.59000000008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2192698.16</v>
      </c>
      <c r="D55" s="13">
        <v>0</v>
      </c>
      <c r="E55" s="18">
        <f t="shared" si="3"/>
        <v>2192698.16</v>
      </c>
      <c r="F55" s="12">
        <v>168049.79</v>
      </c>
      <c r="G55" s="12">
        <v>168049.79</v>
      </c>
      <c r="H55" s="20">
        <f t="shared" si="4"/>
        <v>2024648.37</v>
      </c>
    </row>
    <row r="56" spans="2:8" x14ac:dyDescent="0.2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8765431.5500000007</v>
      </c>
      <c r="D81" s="22">
        <f>SUM(D73,D69,D61,D57,D47,D37,D27,D17,D9)</f>
        <v>1966823</v>
      </c>
      <c r="E81" s="22">
        <f>C81+D81</f>
        <v>10732254.550000001</v>
      </c>
      <c r="F81" s="22">
        <f>SUM(F73,F69,F61,F57,F47,F37,F17,F27,F9)</f>
        <v>9035438.1400000006</v>
      </c>
      <c r="G81" s="22">
        <f>SUM(G73,G69,G61,G57,G47,G37,G27,G17,G9)</f>
        <v>9035438.1400000006</v>
      </c>
      <c r="H81" s="22">
        <f t="shared" si="5"/>
        <v>1696816.4100000001</v>
      </c>
    </row>
    <row r="83" spans="2:8" s="23" customFormat="1" x14ac:dyDescent="0.25"/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ht="12.6" thickBot="1" x14ac:dyDescent="0.3">
      <c r="B87" s="25"/>
      <c r="D87" s="25"/>
      <c r="E87" s="25"/>
      <c r="F87" s="25"/>
    </row>
    <row r="88" spans="2:8" s="23" customFormat="1" x14ac:dyDescent="0.25">
      <c r="B88" s="24" t="s">
        <v>88</v>
      </c>
      <c r="E88" s="26" t="s">
        <v>91</v>
      </c>
    </row>
    <row r="89" spans="2:8" s="23" customFormat="1" x14ac:dyDescent="0.25">
      <c r="B89" s="24" t="s">
        <v>89</v>
      </c>
      <c r="E89" s="26" t="s">
        <v>92</v>
      </c>
    </row>
    <row r="90" spans="2:8" s="23" customFormat="1" x14ac:dyDescent="0.25">
      <c r="B90" s="24" t="s">
        <v>90</v>
      </c>
      <c r="E90" s="26" t="s">
        <v>90</v>
      </c>
    </row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2023-01-31T02:17:11Z</cp:lastPrinted>
  <dcterms:created xsi:type="dcterms:W3CDTF">2019-12-04T16:22:52Z</dcterms:created>
  <dcterms:modified xsi:type="dcterms:W3CDTF">2023-01-31T02:17:34Z</dcterms:modified>
</cp:coreProperties>
</file>